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71" windowWidth="14865" windowHeight="8715" activeTab="0"/>
  </bookViews>
  <sheets>
    <sheet name="Flujo de caja a 12 meses" sheetId="1" r:id="rId1"/>
  </sheets>
  <definedNames>
    <definedName name="_xlnm.Print_Titles" localSheetId="0">'Flujo de caja a 12 meses'!$4:$4</definedName>
  </definedNames>
  <calcPr fullCalcOnLoad="1"/>
</workbook>
</file>

<file path=xl/sharedStrings.xml><?xml version="1.0" encoding="utf-8"?>
<sst xmlns="http://schemas.openxmlformats.org/spreadsheetml/2006/main" count="49" uniqueCount="47">
  <si>
    <t>SUBTOTAL</t>
  </si>
  <si>
    <t>Pago principal del préstamo</t>
  </si>
  <si>
    <t>Extracción por los propietarios</t>
  </si>
  <si>
    <t>DATOS ESENCIALES SOBRE OPERACIONES (no son datos de flujo de caja)</t>
  </si>
  <si>
    <t>Flujo de caja a 12 meses</t>
  </si>
  <si>
    <t>Comienzo del año fiscal:</t>
  </si>
  <si>
    <r>
      <t>Efectivo en mano</t>
    </r>
    <r>
      <rPr>
        <sz val="8"/>
        <rFont val="Arial"/>
        <family val="2"/>
      </rPr>
      <t xml:space="preserve"> (principio del mes)</t>
    </r>
  </si>
  <si>
    <t>ENTRADAS DE EFECTIVO</t>
  </si>
  <si>
    <t>Ventas en efectivo</t>
  </si>
  <si>
    <t>Total arts.</t>
  </si>
  <si>
    <t>Preinicio</t>
  </si>
  <si>
    <t>Ingresos en C/C</t>
  </si>
  <si>
    <t>Préstamos/otras inyecciones</t>
  </si>
  <si>
    <t>TOTAL COBROS EFECTIVO</t>
  </si>
  <si>
    <t>Total disponible</t>
  </si>
  <si>
    <t>SALIDAS DE EFECTIVO</t>
  </si>
  <si>
    <t>Compras (género)</t>
  </si>
  <si>
    <t>Compras (especificar)</t>
  </si>
  <si>
    <t>Salario bruto (retirada exacta)</t>
  </si>
  <si>
    <t>Gastos nóminas (impuestos, etc.)</t>
  </si>
  <si>
    <t>Servicios externos</t>
  </si>
  <si>
    <t>Suministros</t>
  </si>
  <si>
    <t>Reparaciones y mantenimiento</t>
  </si>
  <si>
    <t>Publicidad</t>
  </si>
  <si>
    <t>Transporte</t>
  </si>
  <si>
    <t>Contabilidad y asesoría jurídica</t>
  </si>
  <si>
    <t>Renta</t>
  </si>
  <si>
    <t>Teléfono</t>
  </si>
  <si>
    <t>Luz y agua</t>
  </si>
  <si>
    <t>Seguros</t>
  </si>
  <si>
    <t>Intereses</t>
  </si>
  <si>
    <t>Otros gastos (especificar)</t>
  </si>
  <si>
    <t>Otros (especificar)</t>
  </si>
  <si>
    <t>Adquisición capital (especificar)</t>
  </si>
  <si>
    <t>Impuestos (inmuebles, etc.)</t>
  </si>
  <si>
    <t>Varios</t>
  </si>
  <si>
    <t>Otros gastos iniciales</t>
  </si>
  <si>
    <t>Fianza y depósito</t>
  </si>
  <si>
    <t>TOTAL PAGOS EFECTIVO</t>
  </si>
  <si>
    <t>Depreciación</t>
  </si>
  <si>
    <t>Volumen de ventas (dólares)</t>
  </si>
  <si>
    <r>
      <t xml:space="preserve">Situación del efectivo </t>
    </r>
    <r>
      <rPr>
        <sz val="8"/>
        <rFont val="Arial"/>
        <family val="2"/>
      </rPr>
      <t>(fin mes)</t>
    </r>
  </si>
  <si>
    <t>Cuentas a pagar</t>
  </si>
  <si>
    <t>Cuentas a pagar (fin de mes)</t>
  </si>
  <si>
    <t>Existencias en stock (fin de mes)</t>
  </si>
  <si>
    <t>Morosos (fin de mes)</t>
  </si>
  <si>
    <t>www.laeconomia.com.mx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</si>
</sst>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</numFmts>
  <fonts count="10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9" fillId="0" borderId="0" xfId="15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57150</xdr:rowOff>
    </xdr:from>
    <xdr:to>
      <xdr:col>7</xdr:col>
      <xdr:colOff>304800</xdr:colOff>
      <xdr:row>3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71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econom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Q5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E43" sqref="E43"/>
    </sheetView>
  </sheetViews>
  <sheetFormatPr defaultColWidth="12" defaultRowHeight="11.25"/>
  <cols>
    <col min="1" max="1" width="1.83203125" style="2" customWidth="1"/>
    <col min="2" max="2" width="28.16015625" style="1" customWidth="1"/>
    <col min="3" max="3" width="11.66015625" style="2" customWidth="1"/>
    <col min="4" max="15" width="9.16015625" style="2" customWidth="1"/>
    <col min="16" max="16" width="10" style="2" customWidth="1"/>
    <col min="17" max="16384" width="9.33203125" style="2" customWidth="1"/>
  </cols>
  <sheetData>
    <row r="1" ht="11.25" customHeight="1"/>
    <row r="2" spans="2:16" s="4" customFormat="1" ht="27.75" customHeight="1">
      <c r="B2" s="3" t="s">
        <v>4</v>
      </c>
      <c r="H2" s="17"/>
      <c r="I2" s="35" t="s">
        <v>46</v>
      </c>
      <c r="K2" s="18"/>
      <c r="L2" s="18"/>
      <c r="M2" s="18"/>
      <c r="N2" s="17"/>
      <c r="O2" s="19" t="s">
        <v>5</v>
      </c>
      <c r="P2" s="20">
        <v>40909</v>
      </c>
    </row>
    <row r="3" spans="2:12" ht="3.75" customHeight="1">
      <c r="B3" s="5"/>
      <c r="H3" s="6"/>
      <c r="J3" s="7"/>
      <c r="K3" s="7"/>
      <c r="L3" s="7"/>
    </row>
    <row r="4" spans="2:16" s="7" customFormat="1" ht="24.75" customHeight="1">
      <c r="B4" s="8"/>
      <c r="C4" s="21" t="s">
        <v>10</v>
      </c>
      <c r="D4" s="22">
        <f>P2</f>
        <v>40909</v>
      </c>
      <c r="E4" s="22">
        <f>DATE(YEAR(D4),MONTH(D4)+1,1)</f>
        <v>40940</v>
      </c>
      <c r="F4" s="22">
        <f aca="true" t="shared" si="0" ref="F4:O4">DATE(YEAR(E4),MONTH(E4)+1,1)</f>
        <v>40969</v>
      </c>
      <c r="G4" s="22">
        <f t="shared" si="0"/>
        <v>41000</v>
      </c>
      <c r="H4" s="22">
        <f t="shared" si="0"/>
        <v>41030</v>
      </c>
      <c r="I4" s="22">
        <f t="shared" si="0"/>
        <v>41061</v>
      </c>
      <c r="J4" s="22">
        <f t="shared" si="0"/>
        <v>41091</v>
      </c>
      <c r="K4" s="22">
        <f t="shared" si="0"/>
        <v>41122</v>
      </c>
      <c r="L4" s="22">
        <f t="shared" si="0"/>
        <v>41153</v>
      </c>
      <c r="M4" s="22">
        <f t="shared" si="0"/>
        <v>41183</v>
      </c>
      <c r="N4" s="22">
        <f t="shared" si="0"/>
        <v>41214</v>
      </c>
      <c r="O4" s="22">
        <f t="shared" si="0"/>
        <v>41244</v>
      </c>
      <c r="P4" s="23" t="s">
        <v>9</v>
      </c>
    </row>
    <row r="5" spans="2:16" ht="24" customHeight="1">
      <c r="B5" s="9" t="s">
        <v>6</v>
      </c>
      <c r="C5" s="10">
        <v>10000</v>
      </c>
      <c r="D5" s="10">
        <f>C43</f>
        <v>10000</v>
      </c>
      <c r="E5" s="10">
        <f aca="true" t="shared" si="1" ref="E5:O5">D43</f>
        <v>43750</v>
      </c>
      <c r="F5" s="10">
        <f t="shared" si="1"/>
        <v>39500</v>
      </c>
      <c r="G5" s="10">
        <f t="shared" si="1"/>
        <v>39500</v>
      </c>
      <c r="H5" s="10">
        <f t="shared" si="1"/>
        <v>39500</v>
      </c>
      <c r="I5" s="10">
        <f t="shared" si="1"/>
        <v>39500</v>
      </c>
      <c r="J5" s="10">
        <f t="shared" si="1"/>
        <v>39500</v>
      </c>
      <c r="K5" s="10">
        <f t="shared" si="1"/>
        <v>39500</v>
      </c>
      <c r="L5" s="10">
        <f t="shared" si="1"/>
        <v>39500</v>
      </c>
      <c r="M5" s="10">
        <f t="shared" si="1"/>
        <v>39500</v>
      </c>
      <c r="N5" s="10">
        <f t="shared" si="1"/>
        <v>39500</v>
      </c>
      <c r="O5" s="10">
        <f t="shared" si="1"/>
        <v>39500</v>
      </c>
      <c r="P5" s="10">
        <f>O5</f>
        <v>39500</v>
      </c>
    </row>
    <row r="6" spans="2:17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6" ht="18" customHeight="1">
      <c r="B7" s="26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ht="18" customHeight="1">
      <c r="B8" s="13" t="s">
        <v>8</v>
      </c>
      <c r="C8" s="10"/>
      <c r="D8" s="10">
        <v>50000</v>
      </c>
      <c r="E8" s="10">
        <v>40000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8" customHeight="1">
      <c r="B9" s="24" t="s">
        <v>11</v>
      </c>
      <c r="C9" s="25"/>
      <c r="D9" s="25">
        <v>30000</v>
      </c>
      <c r="E9" s="25">
        <v>20000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ht="18" customHeight="1">
      <c r="B10" s="13" t="s">
        <v>12</v>
      </c>
      <c r="C10" s="10"/>
      <c r="D10" s="10">
        <v>15000</v>
      </c>
      <c r="E10" s="10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8" customHeight="1">
      <c r="B11" s="30" t="s">
        <v>13</v>
      </c>
      <c r="C11" s="31">
        <f>SUM(C8:C10)</f>
        <v>0</v>
      </c>
      <c r="D11" s="31">
        <f aca="true" t="shared" si="2" ref="D11:P11">SUM(D8:D10)</f>
        <v>95000</v>
      </c>
      <c r="E11" s="31">
        <f t="shared" si="2"/>
        <v>60000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</row>
    <row r="12" spans="2:16" ht="24" customHeight="1">
      <c r="B12" s="30" t="s">
        <v>14</v>
      </c>
      <c r="C12" s="31">
        <f>(C5+C11)</f>
        <v>10000</v>
      </c>
      <c r="D12" s="31">
        <f aca="true" t="shared" si="3" ref="D12:P12">(D5+D11)</f>
        <v>105000</v>
      </c>
      <c r="E12" s="31">
        <f t="shared" si="3"/>
        <v>103750</v>
      </c>
      <c r="F12" s="31">
        <f t="shared" si="3"/>
        <v>39500</v>
      </c>
      <c r="G12" s="31">
        <f t="shared" si="3"/>
        <v>39500</v>
      </c>
      <c r="H12" s="31">
        <f t="shared" si="3"/>
        <v>39500</v>
      </c>
      <c r="I12" s="31">
        <f t="shared" si="3"/>
        <v>39500</v>
      </c>
      <c r="J12" s="31">
        <f t="shared" si="3"/>
        <v>39500</v>
      </c>
      <c r="K12" s="31">
        <f t="shared" si="3"/>
        <v>39500</v>
      </c>
      <c r="L12" s="31">
        <f t="shared" si="3"/>
        <v>39500</v>
      </c>
      <c r="M12" s="31">
        <f t="shared" si="3"/>
        <v>39500</v>
      </c>
      <c r="N12" s="31">
        <f t="shared" si="3"/>
        <v>39500</v>
      </c>
      <c r="O12" s="31">
        <f t="shared" si="3"/>
        <v>39500</v>
      </c>
      <c r="P12" s="31">
        <f t="shared" si="3"/>
        <v>39500</v>
      </c>
    </row>
    <row r="13" spans="2:16" s="7" customFormat="1" ht="7.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16" ht="18" customHeight="1">
      <c r="B14" s="26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/>
    </row>
    <row r="15" spans="2:16" ht="18" customHeight="1">
      <c r="B15" s="13" t="s">
        <v>16</v>
      </c>
      <c r="C15" s="10"/>
      <c r="D15" s="10">
        <v>25000</v>
      </c>
      <c r="E15" s="10">
        <v>25000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ht="18" customHeight="1">
      <c r="B16" s="14" t="s">
        <v>17</v>
      </c>
      <c r="C16" s="25"/>
      <c r="D16" s="25">
        <v>10000</v>
      </c>
      <c r="E16" s="25">
        <v>10000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8" customHeight="1">
      <c r="B17" s="13" t="s">
        <v>17</v>
      </c>
      <c r="C17" s="10"/>
      <c r="D17" s="10">
        <v>5000</v>
      </c>
      <c r="E17" s="10">
        <v>5000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8" customHeight="1">
      <c r="B18" s="14" t="s">
        <v>18</v>
      </c>
      <c r="C18" s="25"/>
      <c r="D18" s="25">
        <v>10000</v>
      </c>
      <c r="E18" s="25">
        <v>10000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ht="18" customHeight="1">
      <c r="B19" s="13" t="s">
        <v>19</v>
      </c>
      <c r="C19" s="10"/>
      <c r="D19" s="10">
        <v>1500</v>
      </c>
      <c r="E19" s="10">
        <v>1500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>
      <c r="B20" s="14" t="s">
        <v>20</v>
      </c>
      <c r="C20" s="25"/>
      <c r="D20" s="25">
        <v>0</v>
      </c>
      <c r="E20" s="25"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2:16" ht="18" customHeight="1">
      <c r="B21" s="13" t="s">
        <v>21</v>
      </c>
      <c r="C21" s="10"/>
      <c r="D21" s="10">
        <v>4000</v>
      </c>
      <c r="E21" s="10">
        <v>4000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>
      <c r="B22" s="14" t="s">
        <v>22</v>
      </c>
      <c r="C22" s="25"/>
      <c r="D22" s="25">
        <v>0</v>
      </c>
      <c r="E22" s="25"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ht="18" customHeight="1">
      <c r="B23" s="13" t="s">
        <v>23</v>
      </c>
      <c r="C23" s="10"/>
      <c r="D23" s="10">
        <v>0</v>
      </c>
      <c r="E23" s="10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>
      <c r="B24" s="14" t="s">
        <v>24</v>
      </c>
      <c r="C24" s="25"/>
      <c r="D24" s="25">
        <v>500</v>
      </c>
      <c r="E24" s="25">
        <v>500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ht="18" customHeight="1">
      <c r="B25" s="13" t="s">
        <v>25</v>
      </c>
      <c r="C25" s="10"/>
      <c r="D25" s="10">
        <v>400</v>
      </c>
      <c r="E25" s="10">
        <v>400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>
      <c r="B26" s="14" t="s">
        <v>26</v>
      </c>
      <c r="C26" s="25"/>
      <c r="D26" s="25">
        <v>0</v>
      </c>
      <c r="E26" s="25"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ht="18" customHeight="1">
      <c r="B27" s="13" t="s">
        <v>27</v>
      </c>
      <c r="C27" s="10"/>
      <c r="D27" s="10">
        <v>50</v>
      </c>
      <c r="E27" s="10">
        <v>50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8" customHeight="1">
      <c r="B28" s="14" t="s">
        <v>28</v>
      </c>
      <c r="C28" s="25"/>
      <c r="D28" s="25">
        <v>100</v>
      </c>
      <c r="E28" s="25">
        <v>100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13" t="s">
        <v>29</v>
      </c>
      <c r="C29" s="10"/>
      <c r="D29" s="10">
        <v>500</v>
      </c>
      <c r="E29" s="10">
        <v>500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8" customHeight="1">
      <c r="B30" s="14" t="s">
        <v>34</v>
      </c>
      <c r="C30" s="25"/>
      <c r="D30" s="25">
        <v>4000</v>
      </c>
      <c r="E30" s="25">
        <v>4000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ht="18" customHeight="1">
      <c r="B31" s="13" t="s">
        <v>30</v>
      </c>
      <c r="C31" s="10"/>
      <c r="D31" s="10">
        <v>200</v>
      </c>
      <c r="E31" s="10">
        <v>200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8" customHeight="1">
      <c r="B32" s="14" t="s">
        <v>31</v>
      </c>
      <c r="C32" s="25"/>
      <c r="D32" s="25">
        <v>0</v>
      </c>
      <c r="E32" s="25"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ht="18" customHeight="1">
      <c r="B33" s="13" t="s">
        <v>32</v>
      </c>
      <c r="C33" s="10"/>
      <c r="D33" s="10">
        <v>0</v>
      </c>
      <c r="E33" s="10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8" customHeight="1">
      <c r="B34" s="14" t="s">
        <v>32</v>
      </c>
      <c r="C34" s="25"/>
      <c r="D34" s="25">
        <v>0</v>
      </c>
      <c r="E34" s="25"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18" customHeight="1">
      <c r="B35" s="13" t="s">
        <v>35</v>
      </c>
      <c r="C35" s="10"/>
      <c r="D35" s="10">
        <v>0</v>
      </c>
      <c r="E35" s="10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8" customHeight="1">
      <c r="B36" s="30" t="s">
        <v>0</v>
      </c>
      <c r="C36" s="31">
        <f>SUM(C15:C35)</f>
        <v>0</v>
      </c>
      <c r="D36" s="31">
        <f aca="true" t="shared" si="4" ref="D36:P36">SUM(D15:D35)</f>
        <v>61250</v>
      </c>
      <c r="E36" s="31">
        <f t="shared" si="4"/>
        <v>61250</v>
      </c>
      <c r="F36" s="31">
        <f t="shared" si="4"/>
        <v>0</v>
      </c>
      <c r="G36" s="31">
        <f t="shared" si="4"/>
        <v>0</v>
      </c>
      <c r="H36" s="31">
        <f t="shared" si="4"/>
        <v>0</v>
      </c>
      <c r="I36" s="31">
        <f t="shared" si="4"/>
        <v>0</v>
      </c>
      <c r="J36" s="31">
        <f t="shared" si="4"/>
        <v>0</v>
      </c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31">
        <f t="shared" si="4"/>
        <v>0</v>
      </c>
    </row>
    <row r="37" spans="2:16" ht="18" customHeight="1">
      <c r="B37" s="13" t="s">
        <v>1</v>
      </c>
      <c r="C37" s="10"/>
      <c r="D37" s="10">
        <v>0</v>
      </c>
      <c r="E37" s="10">
        <v>3000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>
      <c r="B38" s="14" t="s">
        <v>33</v>
      </c>
      <c r="C38" s="25"/>
      <c r="D38" s="25"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8" customHeight="1">
      <c r="B39" s="13" t="s">
        <v>36</v>
      </c>
      <c r="C39" s="10"/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>
      <c r="B40" s="14" t="s">
        <v>37</v>
      </c>
      <c r="C40" s="25"/>
      <c r="D40" s="25"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8" customHeight="1">
      <c r="B41" s="13" t="s">
        <v>2</v>
      </c>
      <c r="C41" s="10"/>
      <c r="D41" s="10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>
      <c r="B42" s="30" t="s">
        <v>38</v>
      </c>
      <c r="C42" s="31">
        <f>SUM(C36:C41)</f>
        <v>0</v>
      </c>
      <c r="D42" s="31">
        <f aca="true" t="shared" si="5" ref="D42:P42">SUM(D36:D41)</f>
        <v>61250</v>
      </c>
      <c r="E42" s="31">
        <f t="shared" si="5"/>
        <v>64250</v>
      </c>
      <c r="F42" s="31">
        <f t="shared" si="5"/>
        <v>0</v>
      </c>
      <c r="G42" s="31">
        <f t="shared" si="5"/>
        <v>0</v>
      </c>
      <c r="H42" s="31">
        <f t="shared" si="5"/>
        <v>0</v>
      </c>
      <c r="I42" s="31">
        <f t="shared" si="5"/>
        <v>0</v>
      </c>
      <c r="J42" s="31">
        <f t="shared" si="5"/>
        <v>0</v>
      </c>
      <c r="K42" s="31">
        <f t="shared" si="5"/>
        <v>0</v>
      </c>
      <c r="L42" s="31">
        <f t="shared" si="5"/>
        <v>0</v>
      </c>
      <c r="M42" s="31">
        <f t="shared" si="5"/>
        <v>0</v>
      </c>
      <c r="N42" s="31">
        <f t="shared" si="5"/>
        <v>0</v>
      </c>
      <c r="O42" s="31">
        <f t="shared" si="5"/>
        <v>0</v>
      </c>
      <c r="P42" s="31">
        <f t="shared" si="5"/>
        <v>0</v>
      </c>
    </row>
    <row r="43" spans="2:16" ht="18" customHeight="1">
      <c r="B43" s="30" t="s">
        <v>41</v>
      </c>
      <c r="C43" s="31">
        <f>(C12-C42)</f>
        <v>10000</v>
      </c>
      <c r="D43" s="31">
        <f aca="true" t="shared" si="6" ref="D43:P43">(D12-D42)</f>
        <v>43750</v>
      </c>
      <c r="E43" s="31">
        <f t="shared" si="6"/>
        <v>39500</v>
      </c>
      <c r="F43" s="31">
        <f t="shared" si="6"/>
        <v>39500</v>
      </c>
      <c r="G43" s="31">
        <f t="shared" si="6"/>
        <v>39500</v>
      </c>
      <c r="H43" s="31">
        <f t="shared" si="6"/>
        <v>39500</v>
      </c>
      <c r="I43" s="31">
        <f t="shared" si="6"/>
        <v>39500</v>
      </c>
      <c r="J43" s="31">
        <f t="shared" si="6"/>
        <v>39500</v>
      </c>
      <c r="K43" s="31">
        <f t="shared" si="6"/>
        <v>39500</v>
      </c>
      <c r="L43" s="31">
        <f t="shared" si="6"/>
        <v>39500</v>
      </c>
      <c r="M43" s="31">
        <f t="shared" si="6"/>
        <v>39500</v>
      </c>
      <c r="N43" s="31">
        <f t="shared" si="6"/>
        <v>39500</v>
      </c>
      <c r="O43" s="31">
        <f t="shared" si="6"/>
        <v>39500</v>
      </c>
      <c r="P43" s="31">
        <f t="shared" si="6"/>
        <v>39500</v>
      </c>
    </row>
    <row r="44" spans="2:16" ht="7.5" customHeight="1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>
      <c r="B45" s="32" t="s">
        <v>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8" customHeight="1">
      <c r="B46" s="13" t="s">
        <v>40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8" customHeight="1">
      <c r="B47" s="14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6" ht="18" customHeight="1">
      <c r="B48" s="13" t="s">
        <v>45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8" customHeight="1">
      <c r="B49" s="24" t="s">
        <v>44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6" ht="18" customHeight="1">
      <c r="B50" s="13" t="s">
        <v>43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8" customHeight="1">
      <c r="B51" s="14" t="s">
        <v>39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</sheetData>
  <hyperlinks>
    <hyperlink ref="I2" r:id="rId1" display="www.laeconomia.com.mx"/>
  </hyperlinks>
  <printOptions/>
  <pageMargins left="0" right="0" top="0.5" bottom="0.25" header="0" footer="0"/>
  <pageSetup fitToHeight="1" fitToWidth="1" horizontalDpi="600" verticalDpi="600" orientation="portrait" scale="80" r:id="rId3"/>
  <ignoredErrors>
    <ignoredError sqref="C11:P12 C36:C43 D42:D43 D36 F36:P43 E36 E38:E4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2004-01-27T20:37:23Z</cp:lastPrinted>
  <dcterms:created xsi:type="dcterms:W3CDTF">2001-02-13T23:13:55Z</dcterms:created>
  <dcterms:modified xsi:type="dcterms:W3CDTF">2012-09-25T22:07:10Z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TC010175123082</vt:lpwstr>
  </property>
</Properties>
</file>